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6420" activeTab="0"/>
  </bookViews>
  <sheets>
    <sheet name="Eelarve aastate lõike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<sst xmlns="http://schemas.openxmlformats.org/spreadsheetml/2006/main" count="27" uniqueCount="26">
  <si>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Projekti nimi:</t>
  </si>
  <si>
    <t>SFOSi kood:</t>
  </si>
  <si>
    <t>Taotleja nimi:</t>
  </si>
  <si>
    <t>Aasta:</t>
  </si>
  <si>
    <t>Projekti tegevuse nimetus</t>
  </si>
  <si>
    <t>Otsene personalikulu</t>
  </si>
  <si>
    <t>Horisontaalsed kulud</t>
  </si>
  <si>
    <t>Ühtse määra alusel kulud (arvestatud kõikidelt otsestelt kuludelt)</t>
  </si>
  <si>
    <t>Otsene personalikulu (projektijuhi tööjõukulu)</t>
  </si>
  <si>
    <t>Projekti tegevuse tunnus</t>
  </si>
  <si>
    <t>Projekt kokku (EUR):</t>
  </si>
  <si>
    <t>Abikõlblik summa kokku (EUR)</t>
  </si>
  <si>
    <t>Kokku</t>
  </si>
  <si>
    <r>
      <t>Tegevuse  „Institutsionaalne arendusprogramm teadus- ja arendusasutustele ja kõrgkoolidele“
 eelarve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aastate lõikes</t>
    </r>
    <r>
      <rPr>
        <sz val="14"/>
        <color indexed="8"/>
        <rFont val="Calibri"/>
        <family val="2"/>
      </rPr>
      <t xml:space="preserve"> (struktuur vastavalt e-taotluse "Eelarve" sakil toodud eelarvele)</t>
    </r>
  </si>
  <si>
    <t>Tehnoloogiamooduli välja töötamine, sh SAHVRi loomine ning Tallinna Tervishoiu Kõrgkooli õppehoone majatiibade ühendamine (Tervise tehnosahver) - sisutegevused</t>
  </si>
  <si>
    <t>2014-2020.4.01.16-0048</t>
  </si>
  <si>
    <t>Tallinna Tervishoiu Kõrgkool</t>
  </si>
  <si>
    <t>Struktuursete ümberkorralduste läbiviimine: kõrgkooli struktuursete muudatuste läbiviimine</t>
  </si>
  <si>
    <t>Rahvusvahelise konkurentsivõime tõstmisele suunatud tegevused: õppejõudude ja töötajate simulatsiooni modelleerimise meetodite arendamine.</t>
  </si>
  <si>
    <t>Väljund: Tõusnud on tervishoiu valdkonna rakenduskõrgharidusõppe kvaliteet, suurenenud rahvusvahelistumine ning kasvanud on koostöö maht ettevõtetega.</t>
  </si>
  <si>
    <t>Õppe- ja teadustöö kvaliteedi ja efektiivsuse tõstmisele suunatud tegevused: rakendusuuringute SAHVER ja simulatsioonõppe mõju läbiviimine</t>
  </si>
  <si>
    <t>Rahvusvahelise konkurentsivõime tõstmisele suunatud tegevused:inglisekeelsete õppekavade ühisosade loomine ja farmatseudi rakenduskõrgharidusõppe õppekava loomine</t>
  </si>
  <si>
    <t>Rahvusvahelise konkurentsivõime tõstmisele suunatud tegevused: välisõppejõudude kaasamine õppetöösse</t>
  </si>
  <si>
    <t>Koostöö tugevdamine teadus- ja arendusasutuste, kõrgkoolide ja ettevõtete vahel: SAHVRi, nutikate lõputööde kontseptsiooni ja anatoomia - füsioloogia tehnoloogiapõhise õppelahenduse loomine ja rakendamine</t>
  </si>
  <si>
    <t>Õppe- ja teadustöö kvaliteedi ja efektiivsuse tõstmisele suunatud tegevused: tehnoloogiaõppe mooduli loomine</t>
  </si>
  <si>
    <t>Õppe- ning teadustöö infrastruktuuri soetamine ja kaasajastamine: simulatsioonikeskuse tehniliste õppevahendite soetamine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</si>
</sst>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  <numFmt numFmtId="176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27" fillId="34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7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27" fillId="34" borderId="10" xfId="0" applyFont="1" applyFill="1" applyBorder="1" applyAlignment="1">
      <alignment horizontal="right"/>
    </xf>
    <xf numFmtId="4" fontId="27" fillId="34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 vertical="center" wrapText="1"/>
    </xf>
    <xf numFmtId="4" fontId="0" fillId="34" borderId="10" xfId="0" applyNumberFormat="1" applyFill="1" applyBorder="1" applyAlignment="1">
      <alignment horizontal="right"/>
    </xf>
    <xf numFmtId="4" fontId="27" fillId="36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27" fillId="34" borderId="11" xfId="0" applyFont="1" applyFill="1" applyBorder="1" applyAlignment="1">
      <alignment horizontal="left"/>
    </xf>
    <xf numFmtId="0" fontId="27" fillId="34" borderId="12" xfId="0" applyFont="1" applyFill="1" applyBorder="1" applyAlignment="1">
      <alignment horizontal="left"/>
    </xf>
    <xf numFmtId="0" fontId="27" fillId="34" borderId="13" xfId="0" applyFont="1" applyFill="1" applyBorder="1" applyAlignment="1">
      <alignment horizontal="left"/>
    </xf>
    <xf numFmtId="0" fontId="27" fillId="6" borderId="11" xfId="0" applyFont="1" applyFill="1" applyBorder="1" applyAlignment="1">
      <alignment horizontal="left"/>
    </xf>
    <xf numFmtId="0" fontId="27" fillId="6" borderId="12" xfId="0" applyFont="1" applyFill="1" applyBorder="1" applyAlignment="1">
      <alignment horizontal="left"/>
    </xf>
    <xf numFmtId="0" fontId="27" fillId="6" borderId="13" xfId="0" applyFont="1" applyFill="1" applyBorder="1" applyAlignment="1">
      <alignment horizontal="left"/>
    </xf>
    <xf numFmtId="0" fontId="39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2">
      <selection activeCell="E12" sqref="E12"/>
    </sheetView>
  </sheetViews>
  <sheetFormatPr defaultColWidth="9.140625" defaultRowHeight="15"/>
  <cols>
    <col min="1" max="1" width="20.00390625" style="0" bestFit="1" customWidth="1"/>
    <col min="2" max="2" width="64.28125" style="0" customWidth="1"/>
    <col min="3" max="3" width="11.57421875" style="0" customWidth="1"/>
    <col min="4" max="9" width="11.140625" style="0" customWidth="1"/>
    <col min="10" max="10" width="11.421875" style="0" customWidth="1"/>
  </cols>
  <sheetData>
    <row r="2" spans="1:10" ht="33.75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30.75" customHeight="1">
      <c r="A4" s="1" t="s">
        <v>0</v>
      </c>
      <c r="B4" s="36" t="s">
        <v>14</v>
      </c>
      <c r="C4" s="37"/>
      <c r="D4" s="37"/>
      <c r="E4" s="37"/>
      <c r="F4" s="37"/>
      <c r="G4" s="37"/>
      <c r="H4" s="37"/>
      <c r="I4" s="37"/>
      <c r="J4" s="38"/>
    </row>
    <row r="5" spans="1:10" ht="15">
      <c r="A5" s="1" t="s">
        <v>1</v>
      </c>
      <c r="B5" s="39" t="s">
        <v>15</v>
      </c>
      <c r="C5" s="40"/>
      <c r="D5" s="40"/>
      <c r="E5" s="40"/>
      <c r="F5" s="40"/>
      <c r="G5" s="40"/>
      <c r="H5" s="40"/>
      <c r="I5" s="40"/>
      <c r="J5" s="41"/>
    </row>
    <row r="6" spans="1:10" ht="15">
      <c r="A6" s="1" t="s">
        <v>2</v>
      </c>
      <c r="B6" s="39" t="s">
        <v>16</v>
      </c>
      <c r="C6" s="40"/>
      <c r="D6" s="40"/>
      <c r="E6" s="40"/>
      <c r="F6" s="40"/>
      <c r="G6" s="40"/>
      <c r="H6" s="40"/>
      <c r="I6" s="40"/>
      <c r="J6" s="41"/>
    </row>
    <row r="7" spans="1:10" ht="15">
      <c r="A7" s="2" t="s">
        <v>3</v>
      </c>
      <c r="B7" s="42">
        <v>2019</v>
      </c>
      <c r="C7" s="43"/>
      <c r="D7" s="43"/>
      <c r="E7" s="43"/>
      <c r="F7" s="43"/>
      <c r="G7" s="43"/>
      <c r="H7" s="43"/>
      <c r="I7" s="43"/>
      <c r="J7" s="44"/>
    </row>
    <row r="9" spans="1:10" ht="60">
      <c r="A9" s="10" t="s">
        <v>9</v>
      </c>
      <c r="B9" s="10" t="s">
        <v>4</v>
      </c>
      <c r="C9" s="11">
        <v>2016</v>
      </c>
      <c r="D9" s="11">
        <v>2017</v>
      </c>
      <c r="E9" s="11">
        <v>2018</v>
      </c>
      <c r="F9" s="11">
        <v>2019</v>
      </c>
      <c r="G9" s="11">
        <v>2020</v>
      </c>
      <c r="H9" s="11">
        <v>2021</v>
      </c>
      <c r="I9" s="11">
        <v>2022</v>
      </c>
      <c r="J9" s="10" t="s">
        <v>11</v>
      </c>
    </row>
    <row r="10" spans="1:10" ht="15">
      <c r="A10" s="32" t="s">
        <v>19</v>
      </c>
      <c r="B10" s="33"/>
      <c r="C10" s="33"/>
      <c r="D10" s="33"/>
      <c r="E10" s="33"/>
      <c r="F10" s="33"/>
      <c r="G10" s="33"/>
      <c r="H10" s="33"/>
      <c r="I10" s="33"/>
      <c r="J10" s="34"/>
    </row>
    <row r="11" spans="1:10" ht="30">
      <c r="A11" s="7">
        <v>1</v>
      </c>
      <c r="B11" s="12" t="s">
        <v>17</v>
      </c>
      <c r="C11" s="8">
        <v>3498.74</v>
      </c>
      <c r="D11" s="14">
        <v>4994.85</v>
      </c>
      <c r="E11" s="14">
        <v>1217.05</v>
      </c>
      <c r="F11" s="14">
        <v>0</v>
      </c>
      <c r="G11" s="14">
        <v>0</v>
      </c>
      <c r="H11" s="14">
        <v>0</v>
      </c>
      <c r="I11" s="14">
        <v>0</v>
      </c>
      <c r="J11" s="14">
        <f>SUM(C11:I11)</f>
        <v>9710.64</v>
      </c>
    </row>
    <row r="12" spans="1:10" s="18" customFormat="1" ht="45">
      <c r="A12" s="16">
        <v>7</v>
      </c>
      <c r="B12" s="26" t="s">
        <v>20</v>
      </c>
      <c r="C12" s="14">
        <v>0</v>
      </c>
      <c r="D12" s="14">
        <v>1883.3</v>
      </c>
      <c r="E12" s="14">
        <v>449.68</v>
      </c>
      <c r="F12" s="14">
        <v>4155.16</v>
      </c>
      <c r="G12" s="14">
        <v>0</v>
      </c>
      <c r="H12" s="14">
        <v>0</v>
      </c>
      <c r="I12" s="14">
        <v>0</v>
      </c>
      <c r="J12" s="14">
        <f aca="true" t="shared" si="0" ref="J12:J18">SUM(C12:I12)</f>
        <v>6488.139999999999</v>
      </c>
    </row>
    <row r="13" spans="1:10" s="18" customFormat="1" ht="45">
      <c r="A13" s="16">
        <v>8</v>
      </c>
      <c r="B13" s="27" t="s">
        <v>18</v>
      </c>
      <c r="C13" s="14">
        <v>0</v>
      </c>
      <c r="D13" s="14">
        <v>6000.15</v>
      </c>
      <c r="E13" s="14">
        <v>2188.82</v>
      </c>
      <c r="F13" s="14">
        <v>6811.03</v>
      </c>
      <c r="G13" s="14">
        <v>5000</v>
      </c>
      <c r="H13" s="14">
        <v>5000</v>
      </c>
      <c r="I13" s="14">
        <v>5000</v>
      </c>
      <c r="J13" s="14">
        <f t="shared" si="0"/>
        <v>30000</v>
      </c>
    </row>
    <row r="14" spans="1:10" s="18" customFormat="1" ht="45">
      <c r="A14" s="16">
        <v>9</v>
      </c>
      <c r="B14" s="26" t="s">
        <v>21</v>
      </c>
      <c r="C14" s="14">
        <v>0</v>
      </c>
      <c r="D14" s="14">
        <v>0</v>
      </c>
      <c r="E14" s="14">
        <v>860.4</v>
      </c>
      <c r="F14" s="14">
        <v>4139.6</v>
      </c>
      <c r="G14" s="14">
        <v>1000</v>
      </c>
      <c r="H14" s="14">
        <v>0</v>
      </c>
      <c r="I14" s="14">
        <v>0</v>
      </c>
      <c r="J14" s="14">
        <f t="shared" si="0"/>
        <v>6000</v>
      </c>
    </row>
    <row r="15" spans="1:10" s="18" customFormat="1" ht="30">
      <c r="A15" s="16">
        <v>11</v>
      </c>
      <c r="B15" s="28" t="s">
        <v>22</v>
      </c>
      <c r="C15" s="14">
        <v>0</v>
      </c>
      <c r="D15" s="14">
        <v>5994.1</v>
      </c>
      <c r="E15" s="14">
        <v>27189.12</v>
      </c>
      <c r="F15" s="14">
        <v>32816.78</v>
      </c>
      <c r="G15" s="14">
        <v>30000</v>
      </c>
      <c r="H15" s="14">
        <v>0</v>
      </c>
      <c r="I15" s="14">
        <v>0</v>
      </c>
      <c r="J15" s="14">
        <f t="shared" si="0"/>
        <v>96000</v>
      </c>
    </row>
    <row r="16" spans="1:10" ht="60">
      <c r="A16" s="7">
        <v>14</v>
      </c>
      <c r="B16" s="12" t="s">
        <v>23</v>
      </c>
      <c r="C16" s="8">
        <v>0</v>
      </c>
      <c r="D16" s="8">
        <v>49360.35</v>
      </c>
      <c r="E16" s="14">
        <v>20646.8</v>
      </c>
      <c r="F16" s="14">
        <v>176392.85</v>
      </c>
      <c r="G16" s="8">
        <v>0</v>
      </c>
      <c r="H16" s="8">
        <v>0</v>
      </c>
      <c r="I16" s="8">
        <v>0</v>
      </c>
      <c r="J16" s="8">
        <f t="shared" si="0"/>
        <v>246400</v>
      </c>
    </row>
    <row r="17" spans="1:10" ht="30">
      <c r="A17" s="7">
        <v>15</v>
      </c>
      <c r="B17" s="13" t="s">
        <v>24</v>
      </c>
      <c r="C17" s="8">
        <v>0</v>
      </c>
      <c r="D17" s="8">
        <v>3142.69</v>
      </c>
      <c r="E17" s="14">
        <v>5182.26</v>
      </c>
      <c r="F17" s="14">
        <v>20675.05</v>
      </c>
      <c r="G17" s="8">
        <v>0</v>
      </c>
      <c r="H17" s="8">
        <v>0</v>
      </c>
      <c r="I17" s="8">
        <v>0</v>
      </c>
      <c r="J17" s="8">
        <f t="shared" si="0"/>
        <v>29000</v>
      </c>
    </row>
    <row r="18" spans="1:10" ht="30">
      <c r="A18" s="22">
        <v>16</v>
      </c>
      <c r="B18" s="23" t="s">
        <v>25</v>
      </c>
      <c r="C18" s="8">
        <v>0</v>
      </c>
      <c r="D18" s="14">
        <v>13695.25</v>
      </c>
      <c r="E18" s="14">
        <v>42468.48</v>
      </c>
      <c r="F18" s="14">
        <v>14956.52</v>
      </c>
      <c r="G18" s="14">
        <v>26175</v>
      </c>
      <c r="H18" s="14">
        <v>47925</v>
      </c>
      <c r="I18" s="14">
        <v>45213.16</v>
      </c>
      <c r="J18" s="14">
        <f t="shared" si="0"/>
        <v>190433.41</v>
      </c>
    </row>
    <row r="19" spans="1:10" ht="15">
      <c r="A19" s="3"/>
      <c r="B19" s="3" t="s">
        <v>5</v>
      </c>
      <c r="C19" s="15">
        <v>0</v>
      </c>
      <c r="D19" s="24">
        <v>8684.34</v>
      </c>
      <c r="E19" s="24">
        <v>28043.65</v>
      </c>
      <c r="F19" s="15">
        <v>22772.01</v>
      </c>
      <c r="G19" s="15">
        <v>5000</v>
      </c>
      <c r="H19" s="15">
        <v>0</v>
      </c>
      <c r="I19" s="15">
        <v>0</v>
      </c>
      <c r="J19" s="9">
        <f>SUM(C19:I19)</f>
        <v>64500</v>
      </c>
    </row>
    <row r="20" spans="2:10" ht="15">
      <c r="B20" s="5" t="s">
        <v>12</v>
      </c>
      <c r="C20" s="6">
        <f>SUM(C11:C19)</f>
        <v>3498.74</v>
      </c>
      <c r="D20" s="6">
        <f aca="true" t="shared" si="1" ref="D20:I20">SUM(D11:D19)</f>
        <v>93755.03</v>
      </c>
      <c r="E20" s="6">
        <f t="shared" si="1"/>
        <v>128246.26000000001</v>
      </c>
      <c r="F20" s="6">
        <f t="shared" si="1"/>
        <v>282719</v>
      </c>
      <c r="G20" s="6">
        <f t="shared" si="1"/>
        <v>67175</v>
      </c>
      <c r="H20" s="6">
        <f t="shared" si="1"/>
        <v>52925</v>
      </c>
      <c r="I20" s="6">
        <f t="shared" si="1"/>
        <v>50213.16</v>
      </c>
      <c r="J20" s="4">
        <f>SUM(J11:J19)</f>
        <v>678532.1900000001</v>
      </c>
    </row>
    <row r="21" spans="1:10" ht="15">
      <c r="A21" s="29" t="s">
        <v>6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0" ht="15">
      <c r="A22" s="16"/>
      <c r="B22" s="16" t="s">
        <v>8</v>
      </c>
      <c r="C22" s="17">
        <v>0</v>
      </c>
      <c r="D22" s="17">
        <v>10500.08</v>
      </c>
      <c r="E22" s="17">
        <v>10126.19</v>
      </c>
      <c r="F22" s="17">
        <v>10873.73</v>
      </c>
      <c r="G22" s="17">
        <v>10500</v>
      </c>
      <c r="H22" s="17">
        <v>10500</v>
      </c>
      <c r="I22" s="17">
        <v>7000</v>
      </c>
      <c r="J22" s="17">
        <f>SUM(C22:I22)</f>
        <v>59500</v>
      </c>
    </row>
    <row r="23" spans="1:10" ht="15">
      <c r="A23" s="16"/>
      <c r="B23" s="16" t="s">
        <v>7</v>
      </c>
      <c r="C23" s="17">
        <f>(C19+C22)*0.15</f>
        <v>0</v>
      </c>
      <c r="D23" s="17">
        <v>2877.66</v>
      </c>
      <c r="E23" s="17">
        <v>5725.48</v>
      </c>
      <c r="F23" s="17">
        <f>(F19+F22)*15%</f>
        <v>5046.861</v>
      </c>
      <c r="G23" s="17">
        <f>(G19+G22)*15%</f>
        <v>2325</v>
      </c>
      <c r="H23" s="17">
        <f>(H19+H22)*15%</f>
        <v>1575</v>
      </c>
      <c r="I23" s="17">
        <f>(I19+I22)*15%</f>
        <v>1050</v>
      </c>
      <c r="J23" s="17">
        <f>SUM(C23:I23)</f>
        <v>18600.001</v>
      </c>
    </row>
    <row r="24" spans="1:10" ht="15">
      <c r="A24" s="18"/>
      <c r="B24" s="19" t="s">
        <v>12</v>
      </c>
      <c r="C24" s="20">
        <f>C22+C23</f>
        <v>0</v>
      </c>
      <c r="D24" s="20">
        <f aca="true" t="shared" si="2" ref="D24:I24">D22+D23</f>
        <v>13377.74</v>
      </c>
      <c r="E24" s="20">
        <f t="shared" si="2"/>
        <v>15851.67</v>
      </c>
      <c r="F24" s="20">
        <f t="shared" si="2"/>
        <v>15920.591</v>
      </c>
      <c r="G24" s="20">
        <f t="shared" si="2"/>
        <v>12825</v>
      </c>
      <c r="H24" s="20">
        <f t="shared" si="2"/>
        <v>12075</v>
      </c>
      <c r="I24" s="20">
        <f t="shared" si="2"/>
        <v>8050</v>
      </c>
      <c r="J24" s="4">
        <f>SUM(C24:I24)</f>
        <v>78100.001</v>
      </c>
    </row>
    <row r="25" spans="1:10" ht="15">
      <c r="A25" s="21" t="s">
        <v>10</v>
      </c>
      <c r="B25" s="21"/>
      <c r="C25" s="20">
        <f aca="true" t="shared" si="3" ref="C25:I25">C20+C24</f>
        <v>3498.74</v>
      </c>
      <c r="D25" s="20">
        <f t="shared" si="3"/>
        <v>107132.77</v>
      </c>
      <c r="E25" s="20">
        <f t="shared" si="3"/>
        <v>144097.93000000002</v>
      </c>
      <c r="F25" s="20">
        <f t="shared" si="3"/>
        <v>298639.591</v>
      </c>
      <c r="G25" s="20">
        <f t="shared" si="3"/>
        <v>80000</v>
      </c>
      <c r="H25" s="20">
        <f t="shared" si="3"/>
        <v>65000</v>
      </c>
      <c r="I25" s="20">
        <f t="shared" si="3"/>
        <v>58263.16</v>
      </c>
      <c r="J25" s="25">
        <f>SUM(C25:I25)</f>
        <v>756632.1910000001</v>
      </c>
    </row>
  </sheetData>
  <sheetProtection/>
  <mergeCells count="7">
    <mergeCell ref="A21:J21"/>
    <mergeCell ref="A10:J10"/>
    <mergeCell ref="A2:J2"/>
    <mergeCell ref="B4:J4"/>
    <mergeCell ref="B5:J5"/>
    <mergeCell ref="B6:J6"/>
    <mergeCell ref="B7:J7"/>
  </mergeCells>
  <printOptions/>
  <pageMargins left="0.7" right="0.7" top="0.75" bottom="0.75" header="0.3" footer="0.3"/>
  <pageSetup fitToHeight="1" fitToWidth="1" orientation="landscape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Kadrin Kergand</dc:creator>
  <cp:keywords/>
  <dc:description/>
  <cp:lastModifiedBy>Piret Gilden</cp:lastModifiedBy>
  <cp:lastPrinted>2018-07-16T10:14:23Z</cp:lastPrinted>
  <dcterms:created xsi:type="dcterms:W3CDTF">2016-04-22T08:51:16Z</dcterms:created>
  <dcterms:modified xsi:type="dcterms:W3CDTF">2019-01-19T22:09:32Z</dcterms:modified>
  <cp:category/>
  <cp:version/>
  <cp:contentType/>
  <cp:contentStatus/>
</cp:coreProperties>
</file>